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ravail_sec\2024-2025\ENSEIGNANTS\TEMPS PARTIEL 24-25\"/>
    </mc:Choice>
  </mc:AlternateContent>
  <bookViews>
    <workbookView xWindow="0" yWindow="0" windowWidth="28800" windowHeight="13590"/>
  </bookViews>
  <sheets>
    <sheet name="Feuil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/>
  <c r="D18" i="1"/>
  <c r="C18" i="1"/>
  <c r="B18" i="1"/>
  <c r="G17" i="1"/>
  <c r="G16" i="1"/>
  <c r="G18" i="1" l="1"/>
  <c r="H18" i="1" s="1"/>
  <c r="C22" i="1" l="1"/>
  <c r="E22" i="1" s="1"/>
  <c r="C31" i="1" s="1"/>
  <c r="D35" i="1" s="1"/>
  <c r="D36" i="1" s="1"/>
  <c r="E36" i="1" s="1"/>
  <c r="D38" i="1" l="1"/>
  <c r="E38" i="1" s="1"/>
  <c r="E35" i="1"/>
  <c r="D39" i="1"/>
  <c r="E39" i="1" s="1"/>
  <c r="D37" i="1"/>
  <c r="E37" i="1" s="1"/>
  <c r="E40" i="1" l="1"/>
</calcChain>
</file>

<file path=xl/sharedStrings.xml><?xml version="1.0" encoding="utf-8"?>
<sst xmlns="http://schemas.openxmlformats.org/spreadsheetml/2006/main" count="30" uniqueCount="29">
  <si>
    <t>Calcul de votre quotité de travail</t>
  </si>
  <si>
    <t>=Case à compléter</t>
  </si>
  <si>
    <t>= Les données variables fonctions des semaines types</t>
  </si>
  <si>
    <t>Pour simuler une demi-journée non travaillée dans l'emploi du temps inscrire</t>
  </si>
  <si>
    <t>Lundi</t>
  </si>
  <si>
    <t xml:space="preserve">Mardi </t>
  </si>
  <si>
    <t>Mercredi</t>
  </si>
  <si>
    <t>Jeudi</t>
  </si>
  <si>
    <t>Vendredi</t>
  </si>
  <si>
    <t>Total</t>
  </si>
  <si>
    <t>Volume horaire annuel effectué par l'intéressé</t>
  </si>
  <si>
    <t>Matin</t>
  </si>
  <si>
    <t>Après-midi</t>
  </si>
  <si>
    <t xml:space="preserve"> </t>
  </si>
  <si>
    <t>Temps travaillé par l'enseignant</t>
  </si>
  <si>
    <t>Temps plein</t>
  </si>
  <si>
    <t>QUOTITÉ DE TRAVAIL RÉSULTANTE*</t>
  </si>
  <si>
    <t>*= le salaire versé</t>
  </si>
  <si>
    <t>Calcul du volume des 108h</t>
  </si>
  <si>
    <t>Quotité travaillée</t>
  </si>
  <si>
    <t xml:space="preserve">% au sein de l'enveloppe des </t>
  </si>
  <si>
    <t>Heures avec décimales</t>
  </si>
  <si>
    <t xml:space="preserve">Heures arrondies </t>
  </si>
  <si>
    <t>Activités pédagogiques 
complémentaires</t>
  </si>
  <si>
    <t>Travaux en équipe pédagogique, 
lien école-collège (…) </t>
  </si>
  <si>
    <t>Animations pédagogiques </t>
  </si>
  <si>
    <t>Conseils d’école obligatoires</t>
  </si>
  <si>
    <t>vérification</t>
  </si>
  <si>
    <t>Annexe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</si>
</sst>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sz val="10"/>
      <name val="Arial Narrow"/>
      <family val="2"/>
    </font>
    <font>
      <b/>
      <u/>
      <sz val="14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20"/>
      <color indexed="9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u/>
      <sz val="10"/>
      <name val="Arial Narrow"/>
      <family val="2"/>
    </font>
    <font>
      <b/>
      <sz val="12"/>
      <color theme="1"/>
      <name val="Marianne"/>
      <family val="3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0" xfId="0" applyFont="1"/>
    <xf numFmtId="46" fontId="4" fillId="0" borderId="0" xfId="0" applyNumberFormat="1" applyFont="1" applyFill="1" applyBorder="1"/>
    <xf numFmtId="46" fontId="5" fillId="2" borderId="1" xfId="0" applyNumberFormat="1" applyFont="1" applyFill="1" applyBorder="1"/>
    <xf numFmtId="0" fontId="2" fillId="0" borderId="0" xfId="0" quotePrefix="1" applyFont="1"/>
    <xf numFmtId="46" fontId="5" fillId="0" borderId="0" xfId="0" applyNumberFormat="1" applyFont="1" applyFill="1" applyBorder="1"/>
    <xf numFmtId="46" fontId="4" fillId="0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3" borderId="1" xfId="0" applyFont="1" applyFill="1" applyBorder="1"/>
    <xf numFmtId="20" fontId="4" fillId="0" borderId="1" xfId="0" applyNumberFormat="1" applyFont="1" applyFill="1" applyBorder="1"/>
    <xf numFmtId="46" fontId="4" fillId="0" borderId="1" xfId="0" applyNumberFormat="1" applyFont="1" applyBorder="1"/>
    <xf numFmtId="20" fontId="2" fillId="0" borderId="0" xfId="0" applyNumberFormat="1" applyFont="1"/>
    <xf numFmtId="0" fontId="6" fillId="0" borderId="0" xfId="0" applyFont="1" applyFill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46" fontId="4" fillId="0" borderId="1" xfId="0" applyNumberFormat="1" applyFont="1" applyFill="1" applyBorder="1" applyAlignment="1">
      <alignment horizontal="center"/>
    </xf>
    <xf numFmtId="46" fontId="2" fillId="0" borderId="1" xfId="0" applyNumberFormat="1" applyFont="1" applyFill="1" applyBorder="1" applyAlignment="1">
      <alignment horizontal="center"/>
    </xf>
    <xf numFmtId="10" fontId="8" fillId="4" borderId="1" xfId="0" applyNumberFormat="1" applyFont="1" applyFill="1" applyBorder="1" applyAlignment="1">
      <alignment horizontal="center"/>
    </xf>
    <xf numFmtId="10" fontId="4" fillId="0" borderId="0" xfId="0" applyNumberFormat="1" applyFont="1" applyBorder="1"/>
    <xf numFmtId="164" fontId="4" fillId="0" borderId="0" xfId="0" applyNumberFormat="1" applyFont="1" applyBorder="1"/>
    <xf numFmtId="0" fontId="9" fillId="0" borderId="0" xfId="0" applyFont="1"/>
    <xf numFmtId="0" fontId="2" fillId="0" borderId="1" xfId="0" applyFont="1" applyBorder="1"/>
    <xf numFmtId="10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2" fontId="2" fillId="0" borderId="4" xfId="0" applyNumberFormat="1" applyFont="1" applyBorder="1"/>
    <xf numFmtId="1" fontId="2" fillId="0" borderId="4" xfId="0" applyNumberFormat="1" applyFont="1" applyBorder="1"/>
    <xf numFmtId="0" fontId="2" fillId="0" borderId="0" xfId="0" applyFont="1" applyAlignment="1">
      <alignment horizontal="right"/>
    </xf>
    <xf numFmtId="1" fontId="2" fillId="0" borderId="0" xfId="0" applyNumberFormat="1" applyFont="1"/>
    <xf numFmtId="2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3</xdr:col>
      <xdr:colOff>189230</xdr:colOff>
      <xdr:row>4</xdr:row>
      <xdr:rowOff>156210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646680" cy="8705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41"/>
  <sheetViews>
    <sheetView tabSelected="1" zoomScale="130" zoomScaleNormal="130" workbookViewId="0">
      <selection activeCell="B12" sqref="B12"/>
    </sheetView>
  </sheetViews>
  <sheetFormatPr baseColWidth="10" defaultRowHeight="15" x14ac:dyDescent="0.25"/>
  <sheetData>
    <row r="3" spans="1:8" x14ac:dyDescent="0.25">
      <c r="G3" s="42" t="s">
        <v>28</v>
      </c>
      <c r="H3" s="42"/>
    </row>
    <row r="4" spans="1:8" x14ac:dyDescent="0.25">
      <c r="G4" s="42"/>
      <c r="H4" s="42"/>
    </row>
    <row r="5" spans="1:8" ht="18" customHeight="1" x14ac:dyDescent="0.25"/>
    <row r="6" spans="1:8" ht="18" customHeight="1" x14ac:dyDescent="0.25"/>
    <row r="7" spans="1:8" ht="18" customHeight="1" x14ac:dyDescent="0.25"/>
    <row r="8" spans="1:8" ht="30.75" customHeight="1" x14ac:dyDescent="0.25">
      <c r="A8" s="45" t="s">
        <v>0</v>
      </c>
      <c r="B8" s="45"/>
      <c r="C8" s="45"/>
      <c r="D8" s="45"/>
      <c r="E8" s="45"/>
      <c r="F8" s="45"/>
      <c r="G8" s="45"/>
      <c r="H8" s="45"/>
    </row>
    <row r="9" spans="1:8" ht="18" x14ac:dyDescent="0.25">
      <c r="A9" s="1"/>
      <c r="B9" s="2"/>
      <c r="C9" s="1"/>
      <c r="D9" s="1"/>
      <c r="E9" s="1"/>
      <c r="F9" s="1"/>
      <c r="G9" s="3"/>
      <c r="H9" s="1"/>
    </row>
    <row r="10" spans="1:8" x14ac:dyDescent="0.25">
      <c r="A10" s="1"/>
      <c r="B10" s="4">
        <v>0.125</v>
      </c>
      <c r="C10" s="5" t="s">
        <v>1</v>
      </c>
      <c r="D10" s="1"/>
      <c r="E10" s="6"/>
      <c r="F10" s="1"/>
      <c r="G10" s="3"/>
      <c r="H10" s="1"/>
    </row>
    <row r="11" spans="1:8" x14ac:dyDescent="0.25">
      <c r="A11" s="1"/>
      <c r="B11" s="7">
        <v>0.125</v>
      </c>
      <c r="C11" s="5" t="s">
        <v>2</v>
      </c>
      <c r="D11" s="1"/>
      <c r="E11" s="6"/>
      <c r="F11" s="1"/>
      <c r="G11" s="3"/>
      <c r="H11" s="1"/>
    </row>
    <row r="12" spans="1:8" x14ac:dyDescent="0.25">
      <c r="A12" s="1"/>
      <c r="B12" s="6" t="s">
        <v>3</v>
      </c>
      <c r="C12" s="1"/>
      <c r="D12" s="1"/>
      <c r="E12" s="6"/>
      <c r="F12" s="1"/>
      <c r="G12" s="4">
        <v>0</v>
      </c>
      <c r="H12" s="1"/>
    </row>
    <row r="13" spans="1:8" ht="18" x14ac:dyDescent="0.25">
      <c r="A13" s="1"/>
      <c r="B13" s="2"/>
      <c r="C13" s="1"/>
      <c r="D13" s="1"/>
      <c r="E13" s="6"/>
      <c r="F13" s="1"/>
      <c r="G13" s="3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ht="38.25" x14ac:dyDescent="0.25">
      <c r="A15" s="1"/>
      <c r="B15" s="8" t="s">
        <v>4</v>
      </c>
      <c r="C15" s="8" t="s">
        <v>5</v>
      </c>
      <c r="D15" s="8" t="s">
        <v>6</v>
      </c>
      <c r="E15" s="8" t="s">
        <v>7</v>
      </c>
      <c r="F15" s="8" t="s">
        <v>8</v>
      </c>
      <c r="G15" s="8" t="s">
        <v>9</v>
      </c>
      <c r="H15" s="9" t="s">
        <v>10</v>
      </c>
    </row>
    <row r="16" spans="1:8" x14ac:dyDescent="0.25">
      <c r="A16" s="10" t="s">
        <v>11</v>
      </c>
      <c r="B16" s="4">
        <v>0.125</v>
      </c>
      <c r="C16" s="4">
        <v>0.125</v>
      </c>
      <c r="D16" s="4">
        <v>0.125</v>
      </c>
      <c r="E16" s="4">
        <v>0.125</v>
      </c>
      <c r="F16" s="4">
        <v>0.125</v>
      </c>
      <c r="G16" s="7">
        <f>B16+C16+D16+E16+F16</f>
        <v>0.625</v>
      </c>
      <c r="H16" s="11"/>
    </row>
    <row r="17" spans="1:8" x14ac:dyDescent="0.25">
      <c r="A17" s="10" t="s">
        <v>12</v>
      </c>
      <c r="B17" s="4">
        <v>9.375E-2</v>
      </c>
      <c r="C17" s="4">
        <v>9.375E-2</v>
      </c>
      <c r="D17" s="4">
        <v>0</v>
      </c>
      <c r="E17" s="4">
        <v>9.375E-2</v>
      </c>
      <c r="F17" s="4">
        <v>9.375E-2</v>
      </c>
      <c r="G17" s="7">
        <f>B17+C17+D17+E17+F17</f>
        <v>0.375</v>
      </c>
      <c r="H17" s="11"/>
    </row>
    <row r="18" spans="1:8" x14ac:dyDescent="0.25">
      <c r="A18" s="10" t="s">
        <v>9</v>
      </c>
      <c r="B18" s="12">
        <f>SUM(B16:B17)</f>
        <v>0.21875</v>
      </c>
      <c r="C18" s="12">
        <f>SUM(C16:C17)</f>
        <v>0.21875</v>
      </c>
      <c r="D18" s="12">
        <f>SUM(D16:D17)</f>
        <v>0.125</v>
      </c>
      <c r="E18" s="12">
        <f>SUM(E16:E17)</f>
        <v>0.21875</v>
      </c>
      <c r="F18" s="12">
        <f>SUM(F16:F17)</f>
        <v>0.21875</v>
      </c>
      <c r="G18" s="7">
        <f>B18+C18+D18+E18+F18</f>
        <v>1</v>
      </c>
      <c r="H18" s="13">
        <f>G18*36</f>
        <v>36</v>
      </c>
    </row>
    <row r="19" spans="1:8" x14ac:dyDescent="0.25">
      <c r="A19" s="14" t="s">
        <v>13</v>
      </c>
      <c r="B19" s="1"/>
      <c r="C19" s="1"/>
      <c r="D19" s="1"/>
      <c r="E19" s="1"/>
      <c r="F19" s="1"/>
      <c r="G19" s="1"/>
      <c r="H19" s="1"/>
    </row>
    <row r="20" spans="1:8" x14ac:dyDescent="0.25">
      <c r="A20" s="15"/>
      <c r="B20" s="1"/>
      <c r="C20" s="1"/>
      <c r="D20" s="1"/>
      <c r="E20" s="1"/>
      <c r="F20" s="1"/>
      <c r="G20" s="16"/>
      <c r="H20" s="16"/>
    </row>
    <row r="21" spans="1:8" ht="78.75" x14ac:dyDescent="0.25">
      <c r="A21" s="15"/>
      <c r="B21" s="1"/>
      <c r="C21" s="9" t="s">
        <v>14</v>
      </c>
      <c r="D21" s="17" t="s">
        <v>15</v>
      </c>
      <c r="E21" s="18" t="s">
        <v>16</v>
      </c>
      <c r="F21" s="1"/>
      <c r="G21" s="19"/>
      <c r="H21" s="20"/>
    </row>
    <row r="22" spans="1:8" ht="15.75" x14ac:dyDescent="0.25">
      <c r="A22" s="15"/>
      <c r="B22" s="1"/>
      <c r="C22" s="21">
        <f>$G$18</f>
        <v>1</v>
      </c>
      <c r="D22" s="22">
        <v>1</v>
      </c>
      <c r="E22" s="23">
        <f>C22/D22</f>
        <v>1</v>
      </c>
      <c r="F22" s="1"/>
      <c r="G22" s="24"/>
      <c r="H22" s="25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 t="s">
        <v>17</v>
      </c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26" t="s">
        <v>18</v>
      </c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27" t="s">
        <v>19</v>
      </c>
      <c r="C31" s="28">
        <f>E22</f>
        <v>1</v>
      </c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29"/>
      <c r="D33" s="1"/>
      <c r="E33" s="1"/>
      <c r="F33" s="1"/>
      <c r="G33" s="1"/>
      <c r="H33" s="1"/>
    </row>
    <row r="34" spans="1:8" ht="39" x14ac:dyDescent="0.25">
      <c r="A34" s="1"/>
      <c r="B34" s="1"/>
      <c r="C34" s="30" t="s">
        <v>20</v>
      </c>
      <c r="D34" s="31" t="s">
        <v>21</v>
      </c>
      <c r="E34" s="17" t="s">
        <v>22</v>
      </c>
      <c r="F34" s="1"/>
      <c r="G34" s="1"/>
      <c r="H34" s="1"/>
    </row>
    <row r="35" spans="1:8" x14ac:dyDescent="0.25">
      <c r="A35" s="1"/>
      <c r="B35" s="1"/>
      <c r="C35" s="32">
        <v>108</v>
      </c>
      <c r="D35" s="33">
        <f>C35*C31</f>
        <v>108</v>
      </c>
      <c r="E35" s="34">
        <f>D35</f>
        <v>108</v>
      </c>
      <c r="F35" s="1"/>
      <c r="G35" s="1"/>
      <c r="H35" s="1"/>
    </row>
    <row r="36" spans="1:8" s="40" customFormat="1" ht="42.75" customHeight="1" x14ac:dyDescent="0.25">
      <c r="A36" s="43" t="s">
        <v>23</v>
      </c>
      <c r="B36" s="44"/>
      <c r="C36" s="41">
        <v>0.33329999999999999</v>
      </c>
      <c r="D36" s="37">
        <f>D35*C36</f>
        <v>35.996400000000001</v>
      </c>
      <c r="E36" s="38">
        <f>D36</f>
        <v>35.996400000000001</v>
      </c>
      <c r="F36" s="39"/>
      <c r="G36" s="39"/>
      <c r="H36" s="39"/>
    </row>
    <row r="37" spans="1:8" s="40" customFormat="1" ht="42.75" customHeight="1" x14ac:dyDescent="0.25">
      <c r="A37" s="43" t="s">
        <v>24</v>
      </c>
      <c r="B37" s="44"/>
      <c r="C37" s="41">
        <v>0.44440000000000002</v>
      </c>
      <c r="D37" s="37">
        <f>D35*C37</f>
        <v>47.995200000000004</v>
      </c>
      <c r="E37" s="38">
        <f>D37</f>
        <v>47.995200000000004</v>
      </c>
      <c r="F37" s="39"/>
      <c r="G37" s="39"/>
      <c r="H37" s="39"/>
    </row>
    <row r="38" spans="1:8" s="40" customFormat="1" ht="42.75" customHeight="1" x14ac:dyDescent="0.25">
      <c r="A38" s="44" t="s">
        <v>25</v>
      </c>
      <c r="B38" s="44"/>
      <c r="C38" s="41">
        <v>0.1666</v>
      </c>
      <c r="D38" s="37">
        <f>D35*C38</f>
        <v>17.992799999999999</v>
      </c>
      <c r="E38" s="38">
        <f>D38</f>
        <v>17.992799999999999</v>
      </c>
      <c r="F38" s="39"/>
      <c r="G38" s="39"/>
      <c r="H38" s="39"/>
    </row>
    <row r="39" spans="1:8" s="40" customFormat="1" ht="42.75" customHeight="1" x14ac:dyDescent="0.25">
      <c r="A39" s="44" t="s">
        <v>26</v>
      </c>
      <c r="B39" s="44"/>
      <c r="C39" s="41">
        <v>5.5500000000000001E-2</v>
      </c>
      <c r="D39" s="37">
        <f>D35*C39</f>
        <v>5.9939999999999998</v>
      </c>
      <c r="E39" s="38">
        <f>D39</f>
        <v>5.9939999999999998</v>
      </c>
      <c r="F39" s="39"/>
      <c r="G39" s="39"/>
      <c r="H39" s="39"/>
    </row>
    <row r="40" spans="1:8" x14ac:dyDescent="0.25">
      <c r="A40" s="1"/>
      <c r="B40" s="1"/>
      <c r="C40" s="1"/>
      <c r="D40" s="35" t="s">
        <v>27</v>
      </c>
      <c r="E40" s="36">
        <f>E36+E37+E38+E39</f>
        <v>107.97840000000001</v>
      </c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</sheetData>
  <mergeCells count="6">
    <mergeCell ref="G3:H4"/>
    <mergeCell ref="A37:B37"/>
    <mergeCell ref="A38:B38"/>
    <mergeCell ref="A39:B39"/>
    <mergeCell ref="A36:B36"/>
    <mergeCell ref="A8:H8"/>
  </mergeCells>
  <dataValidations count="1">
    <dataValidation allowBlank="1" showInputMessage="1" showErrorMessage="1" promptTitle="Calcul automatique" sqref="C22:D22 H18 G16:G18 B18:F18"/>
  </dataValidations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Rectorat de Poitiers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dchagneaud</dc:creator>
  <cp:lastModifiedBy>etroussicot</cp:lastModifiedBy>
  <cp:lastPrinted>2024-02-07T12:09:37Z</cp:lastPrinted>
  <dcterms:created xsi:type="dcterms:W3CDTF">2024-02-05T15:12:53Z</dcterms:created>
  <dcterms:modified xsi:type="dcterms:W3CDTF">2024-02-12T13:20:11Z</dcterms:modified>
</cp:coreProperties>
</file>